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9-2020" sheetId="1" r:id="rId4"/>
    <sheet name="EY accounts 2019-2020" sheetId="2" r:id="rId5"/>
    <sheet name="Bank Reconcilliation YE March 2" sheetId="3" r:id="rId6"/>
  </sheets>
</workbook>
</file>

<file path=xl/sharedStrings.xml><?xml version="1.0" encoding="utf-8"?>
<sst xmlns="http://schemas.openxmlformats.org/spreadsheetml/2006/main" uniqueCount="119">
  <si>
    <t>Preston under Scar Parish Council - Financial transactions 2019 -2020</t>
  </si>
  <si>
    <t>Opening Balances</t>
  </si>
  <si>
    <t>Barclays Account</t>
  </si>
  <si>
    <t>NS&amp;I Account</t>
  </si>
  <si>
    <t>Total</t>
  </si>
  <si>
    <t>Barclays Bank</t>
  </si>
  <si>
    <t>Date</t>
  </si>
  <si>
    <t>Budget Head</t>
  </si>
  <si>
    <t>Further information</t>
  </si>
  <si>
    <t>Cheque number</t>
  </si>
  <si>
    <t>Paying in slip no.</t>
  </si>
  <si>
    <t>Receipts</t>
  </si>
  <si>
    <t>Payments</t>
  </si>
  <si>
    <t>Balance</t>
  </si>
  <si>
    <t>Clerk salary</t>
  </si>
  <si>
    <t>Kate Deakin March and April 2019</t>
  </si>
  <si>
    <t>BACS</t>
  </si>
  <si>
    <t>Clerk expenses</t>
  </si>
  <si>
    <t>Kate DeakinPhone/Internet March/April 2019</t>
  </si>
  <si>
    <t>April prorated for 13days</t>
  </si>
  <si>
    <t>Grass cutting village</t>
  </si>
  <si>
    <t>Hedge and verge cutting 2018, Simpsons</t>
  </si>
  <si>
    <t>Subscriptions</t>
  </si>
  <si>
    <t>YLCA Membership</t>
  </si>
  <si>
    <t>Precept</t>
  </si>
  <si>
    <t>First instalment from RDC</t>
  </si>
  <si>
    <t>BACs transfer in</t>
  </si>
  <si>
    <t>Cemetery</t>
  </si>
  <si>
    <t>Tree Work</t>
  </si>
  <si>
    <t>Insurance</t>
  </si>
  <si>
    <t>Invoice paid on DB’s credit card, reimbursed by Parish Council</t>
  </si>
  <si>
    <t>Website</t>
  </si>
  <si>
    <t>PC annual website hosting fee</t>
  </si>
  <si>
    <t>2nd instalment from RDC</t>
  </si>
  <si>
    <t>Clerk Salary</t>
  </si>
  <si>
    <t>Salary Aug/Sept</t>
  </si>
  <si>
    <t>Clerk Expenses</t>
  </si>
  <si>
    <t>Stationary</t>
  </si>
  <si>
    <t>Phone/Internet Aug/Sept</t>
  </si>
  <si>
    <t>Clerk training</t>
  </si>
  <si>
    <t>YLCA training course fee</t>
  </si>
  <si>
    <t>Reimbursed Clerk for the fee</t>
  </si>
  <si>
    <t>Phone/Internet + Car Parking</t>
  </si>
  <si>
    <t>Election Costs</t>
  </si>
  <si>
    <t>RDC uncontested election fee</t>
  </si>
  <si>
    <t>Interment Fee</t>
  </si>
  <si>
    <t>Nov/Jan</t>
  </si>
  <si>
    <t>Phone/Internet Nov/Jan</t>
  </si>
  <si>
    <t>Grass cutting cemetery/village</t>
  </si>
  <si>
    <t>Cemetery 300, village 120, 6 mows</t>
  </si>
  <si>
    <t>Subscription</t>
  </si>
  <si>
    <t>YLCA Membership renewal</t>
  </si>
  <si>
    <t>31st March 2020</t>
  </si>
  <si>
    <t>Cemetery Green Bin</t>
  </si>
  <si>
    <t>Paid by Cllr Fletcher and reclaimed</t>
  </si>
  <si>
    <t>1st January 2020</t>
  </si>
  <si>
    <t xml:space="preserve">Interest </t>
  </si>
  <si>
    <t>Credited to NS&amp;I account</t>
  </si>
  <si>
    <t>Closing Balances</t>
  </si>
  <si>
    <t>Preston under Scar Parish Council - End Year Accounts 2019-2020</t>
  </si>
  <si>
    <t>Income</t>
  </si>
  <si>
    <t>2019-2020 
budget</t>
  </si>
  <si>
    <t>End Year 2019-2020</t>
  </si>
  <si>
    <t>End year 2018-2019</t>
  </si>
  <si>
    <t>Comments</t>
  </si>
  <si>
    <t>Rent Greenhouse</t>
  </si>
  <si>
    <t>VAT Refund</t>
  </si>
  <si>
    <t>Interest</t>
  </si>
  <si>
    <t>Income tax refund</t>
  </si>
  <si>
    <t>TOTAL INCOME</t>
  </si>
  <si>
    <t>Expenditure</t>
  </si>
  <si>
    <t>Clerk</t>
  </si>
  <si>
    <t>Salary</t>
  </si>
  <si>
    <t>Expenses</t>
  </si>
  <si>
    <t>Training</t>
  </si>
  <si>
    <t>Councillors</t>
  </si>
  <si>
    <t xml:space="preserve">Village </t>
  </si>
  <si>
    <t>Grass and verge cutting</t>
  </si>
  <si>
    <t>Maintenance</t>
  </si>
  <si>
    <t>Defibrillator</t>
  </si>
  <si>
    <t>Grass cutting</t>
  </si>
  <si>
    <t>Tree work</t>
  </si>
  <si>
    <t>“Green”refuse bin</t>
  </si>
  <si>
    <t>Stanney</t>
  </si>
  <si>
    <t>Inspection/tree work</t>
  </si>
  <si>
    <t>YLCA</t>
  </si>
  <si>
    <t>Two years paid in 2019/20</t>
  </si>
  <si>
    <t>RDC Playground</t>
  </si>
  <si>
    <t>Information Commissioner</t>
  </si>
  <si>
    <t>Data Protection -GDPR</t>
  </si>
  <si>
    <t>PC website Hosting</t>
  </si>
  <si>
    <t>TOTAL EXPENDITURE</t>
  </si>
  <si>
    <t>Surplus/Deficit</t>
  </si>
  <si>
    <t>Opening Current + NS&amp;I Cash Balance</t>
  </si>
  <si>
    <t>Closing Current + NS&amp;I Cash Balance</t>
  </si>
  <si>
    <t>Add back accrued expenditure</t>
  </si>
  <si>
    <t>Deduct accrued income</t>
  </si>
  <si>
    <t>Year End Current + NS&amp;I Cash balance</t>
  </si>
  <si>
    <t>Bank Accounts</t>
  </si>
  <si>
    <t xml:space="preserve">Opening Balances
01/04/2019 </t>
  </si>
  <si>
    <t>Closing Balances
31/03/2020</t>
  </si>
  <si>
    <t>Closing Balances
31/03/2019</t>
  </si>
  <si>
    <t>Savings Account (NS&amp;I)</t>
  </si>
  <si>
    <t>Current Account (Bank)</t>
  </si>
  <si>
    <t>TOTAL CASH</t>
  </si>
  <si>
    <t>Preston under Scar Parish Council - Bank Reconciliation YE March 2020</t>
  </si>
  <si>
    <t>2019/</t>
  </si>
  <si>
    <t>Balance NS&amp;I Deposit a/c at 1st April 2019</t>
  </si>
  <si>
    <t>Balance Current a/c at 1st April 2019</t>
  </si>
  <si>
    <t>Add uncleared receipts</t>
  </si>
  <si>
    <t>Less uncleared payments</t>
  </si>
  <si>
    <t>TOTAL OF ACCOUNTS</t>
  </si>
  <si>
    <t>Add receipts (Current account)</t>
  </si>
  <si>
    <t>Add receipts (NS&amp;I account)</t>
  </si>
  <si>
    <t>SUBTOTAL</t>
  </si>
  <si>
    <t>Less payments</t>
  </si>
  <si>
    <t>TOTAL</t>
  </si>
  <si>
    <t>Balance NS&amp;I Deposit a/c at 31.03.20</t>
  </si>
  <si>
    <t>Balance Current a/c at 31.03.2020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</si>
</sst>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 mmmm yyyy"/>
    <numFmt numFmtId="60" formatCode="d mmmm"/>
    <numFmt numFmtId="61" formatCode="d mmm"/>
    <numFmt numFmtId="62" formatCode="mmmm"/>
    <numFmt numFmtId="63" formatCode="d mmm yyyy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  <font>
      <b val="1"/>
      <sz val="13"/>
      <color indexed="8"/>
      <name val="Helvetica Neue"/>
    </font>
    <font>
      <b val="1"/>
      <sz val="12"/>
      <color indexed="8"/>
      <name val="Helvetica Neue"/>
    </font>
    <font>
      <sz val="12"/>
      <color indexed="8"/>
      <name val="Calibri"/>
    </font>
    <font>
      <b val="1"/>
      <sz val="12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6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horizontal="center" vertical="top" wrapText="1"/>
    </xf>
    <xf numFmtId="49" fontId="3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2" fontId="3" borderId="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0" fontId="0" borderId="1" applyNumberFormat="1" applyFont="1" applyFill="0" applyBorder="1" applyAlignment="1" applyProtection="0">
      <alignment horizontal="center" vertical="top" wrapText="1"/>
    </xf>
    <xf numFmtId="60" fontId="0" borderId="1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61" fontId="0" borderId="1" applyNumberFormat="1" applyFont="1" applyFill="0" applyBorder="1" applyAlignment="1" applyProtection="0">
      <alignment horizontal="center" vertical="top" wrapText="1"/>
    </xf>
    <xf numFmtId="62" fontId="0" borderId="1" applyNumberFormat="1" applyFont="1" applyFill="0" applyBorder="1" applyAlignment="1" applyProtection="0">
      <alignment horizontal="center" vertical="top" wrapText="1"/>
    </xf>
    <xf numFmtId="63" fontId="0" borderId="1" applyNumberFormat="1" applyFont="1" applyFill="0" applyBorder="1" applyAlignment="1" applyProtection="0">
      <alignment horizontal="center" vertical="top" wrapText="1"/>
    </xf>
    <xf numFmtId="2" fontId="3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0" fontId="4" applyNumberFormat="0" applyFont="1" applyFill="0" applyBorder="0" applyAlignment="1" applyProtection="0">
      <alignment horizontal="center" vertical="center"/>
    </xf>
    <xf numFmtId="49" fontId="5" fillId="2" borderId="2" applyNumberFormat="1" applyFont="1" applyFill="1" applyBorder="1" applyAlignment="1" applyProtection="0">
      <alignment horizontal="center" vertical="bottom" wrapText="1"/>
    </xf>
    <xf numFmtId="0" fontId="5" fillId="2" borderId="2" applyNumberFormat="0" applyFont="1" applyFill="1" applyBorder="1" applyAlignment="1" applyProtection="0">
      <alignment horizontal="center" vertical="top" wrapText="1"/>
    </xf>
    <xf numFmtId="49" fontId="5" fillId="2" borderId="2" applyNumberFormat="1" applyFont="1" applyFill="1" applyBorder="1" applyAlignment="1" applyProtection="0">
      <alignment horizontal="center" vertical="top" wrapText="1"/>
    </xf>
    <xf numFmtId="49" fontId="5" fillId="2" borderId="3" applyNumberFormat="1" applyFont="1" applyFill="1" applyBorder="1" applyAlignment="1" applyProtection="0">
      <alignment horizontal="center" vertical="top" wrapText="1"/>
    </xf>
    <xf numFmtId="49" fontId="1" borderId="4" applyNumberFormat="1" applyFont="1" applyFill="0" applyBorder="1" applyAlignment="1" applyProtection="0">
      <alignment vertical="top" wrapText="1"/>
    </xf>
    <xf numFmtId="0" fontId="1" borderId="5" applyNumberFormat="0" applyFont="1" applyFill="0" applyBorder="1" applyAlignment="1" applyProtection="0">
      <alignment vertical="top" wrapText="1"/>
    </xf>
    <xf numFmtId="2" fontId="1" borderId="6" applyNumberFormat="1" applyFont="1" applyFill="0" applyBorder="1" applyAlignment="1" applyProtection="0">
      <alignment vertical="top" wrapText="1"/>
    </xf>
    <xf numFmtId="0" fontId="1" borderId="7" applyNumberFormat="0" applyFont="1" applyFill="0" applyBorder="1" applyAlignment="1" applyProtection="0">
      <alignment vertical="top" wrapText="1"/>
    </xf>
    <xf numFmtId="49" fontId="1" borderId="8" applyNumberFormat="1" applyFont="1" applyFill="0" applyBorder="1" applyAlignment="1" applyProtection="0">
      <alignment vertical="top" wrapText="1"/>
    </xf>
    <xf numFmtId="0" fontId="1" borderId="9" applyNumberFormat="0" applyFont="1" applyFill="0" applyBorder="1" applyAlignment="1" applyProtection="0">
      <alignment vertical="top" wrapText="1"/>
    </xf>
    <xf numFmtId="0" fontId="1" borderId="1" applyNumberFormat="1" applyFont="1" applyFill="0" applyBorder="1" applyAlignment="1" applyProtection="0">
      <alignment vertical="top" wrapText="1"/>
    </xf>
    <xf numFmtId="0" fontId="1" borderId="10" applyNumberFormat="0" applyFont="1" applyFill="0" applyBorder="1" applyAlignment="1" applyProtection="0">
      <alignment vertical="top" wrapText="1"/>
    </xf>
    <xf numFmtId="49" fontId="5" borderId="8" applyNumberFormat="1" applyFont="1" applyFill="0" applyBorder="1" applyAlignment="1" applyProtection="0">
      <alignment horizontal="right" vertical="center" wrapText="1"/>
    </xf>
    <xf numFmtId="0" fontId="5" borderId="1" applyNumberFormat="1" applyFont="1" applyFill="0" applyBorder="1" applyAlignment="1" applyProtection="0">
      <alignment vertical="top" wrapText="1"/>
    </xf>
    <xf numFmtId="0" fontId="1" borderId="8" applyNumberFormat="0" applyFont="1" applyFill="0" applyBorder="1" applyAlignment="1" applyProtection="0">
      <alignment vertical="top" wrapText="1"/>
    </xf>
    <xf numFmtId="0" fontId="1" borderId="1" applyNumberFormat="0" applyFont="1" applyFill="0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horizontal="center" vertical="center" wrapText="1"/>
    </xf>
    <xf numFmtId="0" fontId="1" fillId="2" borderId="9" applyNumberFormat="0" applyFont="1" applyFill="1" applyBorder="1" applyAlignment="1" applyProtection="0">
      <alignment vertical="top" wrapText="1"/>
    </xf>
    <xf numFmtId="0" fontId="1" fillId="2" borderId="1" applyNumberFormat="0" applyFont="1" applyFill="1" applyBorder="1" applyAlignment="1" applyProtection="0">
      <alignment vertical="top" wrapText="1"/>
    </xf>
    <xf numFmtId="0" fontId="1" fillId="2" borderId="10" applyNumberFormat="0" applyFont="1" applyFill="1" applyBorder="1" applyAlignment="1" applyProtection="0">
      <alignment vertical="top" wrapText="1"/>
    </xf>
    <xf numFmtId="49" fontId="1" borderId="9" applyNumberFormat="1" applyFont="1" applyFill="0" applyBorder="1" applyAlignment="1" applyProtection="0">
      <alignment vertical="top" wrapText="1"/>
    </xf>
    <xf numFmtId="4" fontId="1" borderId="1" applyNumberFormat="1" applyFont="1" applyFill="0" applyBorder="1" applyAlignment="1" applyProtection="0">
      <alignment vertical="top" wrapText="1"/>
    </xf>
    <xf numFmtId="49" fontId="1" borderId="10" applyNumberFormat="1" applyFont="1" applyFill="0" applyBorder="1" applyAlignment="1" applyProtection="0">
      <alignment vertical="top" wrapText="1"/>
    </xf>
    <xf numFmtId="49" fontId="5" borderId="8" applyNumberFormat="1" applyFont="1" applyFill="0" applyBorder="1" applyAlignment="1" applyProtection="0">
      <alignment horizontal="right" vertical="top" wrapText="1"/>
    </xf>
    <xf numFmtId="2" fontId="5" borderId="1" applyNumberFormat="1" applyFont="1" applyFill="0" applyBorder="1" applyAlignment="1" applyProtection="0">
      <alignment vertical="top" wrapText="1"/>
    </xf>
    <xf numFmtId="0" fontId="5" borderId="8" applyNumberFormat="0" applyFont="1" applyFill="0" applyBorder="1" applyAlignment="1" applyProtection="0">
      <alignment horizontal="right" vertical="top" wrapText="1"/>
    </xf>
    <xf numFmtId="0" fontId="5" borderId="1" applyNumberFormat="0" applyFont="1" applyFill="0" applyBorder="1" applyAlignment="1" applyProtection="0">
      <alignment vertical="top" wrapText="1"/>
    </xf>
    <xf numFmtId="49" fontId="5" fillId="3" borderId="8" applyNumberFormat="1" applyFont="1" applyFill="1" applyBorder="1" applyAlignment="1" applyProtection="0">
      <alignment vertical="top" wrapText="1"/>
    </xf>
    <xf numFmtId="0" fontId="5" fillId="3" borderId="9" applyNumberFormat="0" applyFont="1" applyFill="1" applyBorder="1" applyAlignment="1" applyProtection="0">
      <alignment vertical="top" wrapText="1"/>
    </xf>
    <xf numFmtId="0" fontId="5" fillId="4" borderId="1" applyNumberFormat="1" applyFont="1" applyFill="1" applyBorder="1" applyAlignment="1" applyProtection="0">
      <alignment vertical="top" wrapText="1"/>
    </xf>
    <xf numFmtId="0" fontId="1" fillId="5" borderId="10" applyNumberFormat="0" applyFont="1" applyFill="1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vertical="top" wrapText="1"/>
    </xf>
    <xf numFmtId="0" fontId="5" fillId="2" borderId="9" applyNumberFormat="0" applyFont="1" applyFill="1" applyBorder="1" applyAlignment="1" applyProtection="0">
      <alignment vertical="top" wrapText="1"/>
    </xf>
    <xf numFmtId="49" fontId="5" borderId="8" applyNumberFormat="1" applyFont="1" applyFill="0" applyBorder="1" applyAlignment="1" applyProtection="0">
      <alignment vertical="top" wrapText="1"/>
    </xf>
    <xf numFmtId="49" fontId="1" fillId="2" borderId="8" applyNumberFormat="1" applyFont="1" applyFill="1" applyBorder="1" applyAlignment="1" applyProtection="0">
      <alignment vertical="top" wrapText="1"/>
    </xf>
    <xf numFmtId="49" fontId="5" fillId="2" borderId="9" applyNumberFormat="1" applyFont="1" applyFill="1" applyBorder="1" applyAlignment="1" applyProtection="0">
      <alignment horizontal="center" vertical="top" wrapText="1"/>
    </xf>
    <xf numFmtId="49" fontId="5" fillId="2" borderId="1" applyNumberFormat="1" applyFont="1" applyFill="1" applyBorder="1" applyAlignment="1" applyProtection="0">
      <alignment horizontal="center" vertical="top" wrapText="1"/>
    </xf>
    <xf numFmtId="2" fontId="1" borderId="9" applyNumberFormat="1" applyFont="1" applyFill="0" applyBorder="1" applyAlignment="1" applyProtection="0">
      <alignment horizontal="center" vertical="top" wrapText="1"/>
    </xf>
    <xf numFmtId="0" fontId="1" borderId="1" applyNumberFormat="1" applyFont="1" applyFill="0" applyBorder="1" applyAlignment="1" applyProtection="0">
      <alignment horizontal="center" vertical="top" wrapText="1"/>
    </xf>
    <xf numFmtId="2" fontId="1" borderId="1" applyNumberFormat="1" applyFont="1" applyFill="0" applyBorder="1" applyAlignment="1" applyProtection="0">
      <alignment horizontal="center" vertical="top" wrapText="1"/>
    </xf>
    <xf numFmtId="0" fontId="1" borderId="9" applyNumberFormat="1" applyFont="1" applyFill="0" applyBorder="1" applyAlignment="1" applyProtection="0">
      <alignment horizontal="center" vertical="top" wrapText="1"/>
    </xf>
    <xf numFmtId="0" fontId="5" borderId="9" applyNumberFormat="1" applyFont="1" applyFill="0" applyBorder="1" applyAlignment="1" applyProtection="0">
      <alignment horizontal="center" vertical="top" wrapText="1"/>
    </xf>
    <xf numFmtId="0" fontId="5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1" borderId="2" applyNumberFormat="0" applyFont="1" applyFill="0" applyBorder="1" applyAlignment="1" applyProtection="0">
      <alignment vertical="top" wrapText="1"/>
    </xf>
    <xf numFmtId="49" fontId="5" borderId="4" applyNumberFormat="1" applyFont="1" applyFill="0" applyBorder="1" applyAlignment="1" applyProtection="0">
      <alignment vertical="top" wrapText="1"/>
    </xf>
    <xf numFmtId="49" fontId="1" borderId="11" applyNumberFormat="1" applyFont="1" applyFill="0" applyBorder="1" applyAlignment="1" applyProtection="0">
      <alignment horizontal="right" vertical="top" wrapText="1"/>
    </xf>
    <xf numFmtId="0" fontId="1" borderId="12" applyNumberFormat="1" applyFont="1" applyFill="0" applyBorder="1" applyAlignment="1" applyProtection="0">
      <alignment horizontal="left" vertical="top" wrapText="1"/>
    </xf>
    <xf numFmtId="0" fontId="1" borderId="6" applyNumberFormat="0" applyFont="1" applyFill="0" applyBorder="1" applyAlignment="1" applyProtection="0">
      <alignment vertical="top" wrapText="1"/>
    </xf>
    <xf numFmtId="0" fontId="1" borderId="13" applyNumberFormat="0" applyFont="1" applyFill="0" applyBorder="1" applyAlignment="1" applyProtection="0">
      <alignment vertical="top" wrapText="1"/>
    </xf>
    <xf numFmtId="49" fontId="6" borderId="14" applyNumberFormat="1" applyFont="1" applyFill="0" applyBorder="1" applyAlignment="1" applyProtection="0">
      <alignment vertical="top" wrapText="1"/>
    </xf>
    <xf numFmtId="2" fontId="1" borderId="15" applyNumberFormat="1" applyFont="1" applyFill="0" applyBorder="1" applyAlignment="1" applyProtection="0">
      <alignment horizontal="center" vertical="top" wrapText="1"/>
    </xf>
    <xf numFmtId="0" fontId="1" borderId="15" applyNumberFormat="1" applyFont="1" applyFill="0" applyBorder="1" applyAlignment="1" applyProtection="0">
      <alignment horizontal="center" vertical="top" wrapText="1"/>
    </xf>
    <xf numFmtId="0" fontId="5" borderId="15" applyNumberFormat="0" applyFont="1" applyFill="0" applyBorder="1" applyAlignment="1" applyProtection="0">
      <alignment horizontal="center" vertical="top" wrapText="1"/>
    </xf>
    <xf numFmtId="49" fontId="7" borderId="14" applyNumberFormat="1" applyFont="1" applyFill="0" applyBorder="1" applyAlignment="1" applyProtection="0">
      <alignment horizontal="right" vertical="top" wrapText="1"/>
    </xf>
    <xf numFmtId="0" fontId="1" borderId="1" applyNumberFormat="0" applyFont="1" applyFill="0" applyBorder="1" applyAlignment="1" applyProtection="0">
      <alignment horizontal="center" vertical="top" wrapText="1"/>
    </xf>
    <xf numFmtId="0" fontId="6" borderId="14" applyNumberFormat="0" applyFont="1" applyFill="0" applyBorder="1" applyAlignment="1" applyProtection="0">
      <alignment vertical="top" wrapText="1"/>
    </xf>
    <xf numFmtId="0" fontId="1" borderId="15" applyNumberFormat="0" applyFont="1" applyFill="0" applyBorder="1" applyAlignment="1" applyProtection="0">
      <alignment vertical="top" wrapText="1"/>
    </xf>
    <xf numFmtId="0" fontId="5" borderId="1" applyNumberFormat="0" applyFont="1" applyFill="0" applyBorder="1" applyAlignment="1" applyProtection="0">
      <alignment horizontal="center" vertical="top" wrapText="1"/>
    </xf>
    <xf numFmtId="0" fontId="1" borderId="15" applyNumberFormat="1" applyFont="1" applyFill="0" applyBorder="1" applyAlignment="1" applyProtection="0">
      <alignment vertical="top" wrapText="1"/>
    </xf>
    <xf numFmtId="0" fontId="7" borderId="14" applyNumberFormat="0" applyFont="1" applyFill="0" applyBorder="1" applyAlignment="1" applyProtection="0">
      <alignment vertical="top" wrapText="1"/>
    </xf>
    <xf numFmtId="49" fontId="7" fillId="6" borderId="14" applyNumberFormat="1" applyFont="1" applyFill="1" applyBorder="1" applyAlignment="1" applyProtection="0">
      <alignment horizontal="right" vertical="top" wrapText="1"/>
    </xf>
    <xf numFmtId="0" fontId="1" fillId="6" borderId="15" applyNumberFormat="0" applyFont="1" applyFill="1" applyBorder="1" applyAlignment="1" applyProtection="0">
      <alignment vertical="top" wrapText="1"/>
    </xf>
    <xf numFmtId="0" fontId="5" fillId="6" borderId="1" applyNumberFormat="1" applyFont="1" applyFill="1" applyBorder="1" applyAlignment="1" applyProtection="0">
      <alignment vertical="top" wrapText="1"/>
    </xf>
    <xf numFmtId="0" fontId="1" fillId="6" borderId="1" applyNumberFormat="0" applyFont="1" applyFill="1" applyBorder="1" applyAlignment="1" applyProtection="0">
      <alignment vertical="top" wrapText="1"/>
    </xf>
    <xf numFmtId="49" fontId="7" borderId="14" applyNumberFormat="1" applyFont="1" applyFill="0" applyBorder="1" applyAlignment="1" applyProtection="0">
      <alignment vertical="top" wrapText="1"/>
    </xf>
    <xf numFmtId="0" fontId="1" borderId="1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dddddd"/>
      <rgbColor rgb="ff3f3f3f"/>
      <rgbColor rgb="fffeffff"/>
      <rgbColor rgb="ffd7d7d7"/>
      <rgbColor rgb="ffeaeeff"/>
      <rgbColor rgb="ffe1e1e1"/>
      <rgbColor rgb="ffaaaaaa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N45"/>
  <sheetViews>
    <sheetView workbookViewId="0" showGridLines="0" defaultGridColor="1"/>
  </sheetViews>
  <sheetFormatPr defaultColWidth="16.3333" defaultRowHeight="13.9" customHeight="1" outlineLevelRow="0" outlineLevelCol="0"/>
  <cols>
    <col min="1" max="1" width="19.7656" style="1" customWidth="1"/>
    <col min="2" max="2" width="28.5" style="1" customWidth="1"/>
    <col min="3" max="3" width="38.3516" style="1" customWidth="1"/>
    <col min="4" max="8" width="16.3516" style="1" customWidth="1"/>
    <col min="9" max="9" width="39.3516" style="1" customWidth="1"/>
    <col min="10" max="40" width="16.3516" style="1" customWidth="1"/>
    <col min="41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20.05" customHeight="1">
      <c r="A2" s="2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ht="20.05" customHeight="1">
      <c r="A3" s="2"/>
      <c r="B3" s="2"/>
      <c r="C3" s="2"/>
      <c r="D3" s="3"/>
      <c r="E3" t="s" s="5">
        <v>1</v>
      </c>
      <c r="F3" s="3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ht="20.05" customHeight="1">
      <c r="A4" s="2"/>
      <c r="B4" s="2"/>
      <c r="C4" s="2"/>
      <c r="D4" t="s" s="6">
        <v>2</v>
      </c>
      <c r="E4" s="7">
        <v>7706.43</v>
      </c>
      <c r="F4" s="3"/>
      <c r="G4" s="2"/>
      <c r="H4" s="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ht="20.05" customHeight="1">
      <c r="A5" s="2"/>
      <c r="B5" s="2"/>
      <c r="C5" s="2"/>
      <c r="D5" t="s" s="6">
        <v>3</v>
      </c>
      <c r="E5" s="8">
        <v>2252.9</v>
      </c>
      <c r="F5" s="3"/>
      <c r="G5" s="2"/>
      <c r="H5" s="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ht="20.05" customHeight="1">
      <c r="A6" s="2"/>
      <c r="B6" s="2"/>
      <c r="C6" s="2"/>
      <c r="D6" t="s" s="5">
        <v>4</v>
      </c>
      <c r="E6" s="9">
        <f>E5+E4</f>
        <v>9959.33</v>
      </c>
      <c r="F6" s="3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ht="20.05" customHeight="1">
      <c r="A7" s="2"/>
      <c r="B7" s="2"/>
      <c r="C7" s="2"/>
      <c r="D7" s="3"/>
      <c r="E7" s="3"/>
      <c r="F7" s="3"/>
      <c r="G7" s="2"/>
      <c r="H7" s="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20.05" customHeight="1">
      <c r="A8" s="2"/>
      <c r="B8" s="2"/>
      <c r="C8" s="2"/>
      <c r="D8" s="3"/>
      <c r="E8" s="3"/>
      <c r="F8" s="6"/>
      <c r="G8" s="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ht="20.05" customHeight="1">
      <c r="A9" s="2"/>
      <c r="B9" s="2"/>
      <c r="C9" s="2"/>
      <c r="D9" s="2"/>
      <c r="E9" s="2"/>
      <c r="F9" s="2"/>
      <c r="G9" s="2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ht="20.05" customHeight="1">
      <c r="A10" s="2"/>
      <c r="B10" s="2"/>
      <c r="C10" s="2"/>
      <c r="D10" s="2"/>
      <c r="E10" s="2"/>
      <c r="F10" s="2"/>
      <c r="G10" s="2"/>
      <c r="H10" t="s" s="5">
        <v>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ht="20.05" customHeight="1">
      <c r="A11" t="s" s="2">
        <v>6</v>
      </c>
      <c r="B11" t="s" s="2">
        <v>7</v>
      </c>
      <c r="C11" t="s" s="2">
        <v>8</v>
      </c>
      <c r="D11" t="s" s="2">
        <v>9</v>
      </c>
      <c r="E11" t="s" s="2">
        <v>10</v>
      </c>
      <c r="F11" t="s" s="2">
        <v>11</v>
      </c>
      <c r="G11" t="s" s="2">
        <v>12</v>
      </c>
      <c r="H11" t="s" s="2">
        <v>13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ht="20.05" customHeight="1">
      <c r="A12" s="10">
        <v>43580</v>
      </c>
      <c r="B12" t="s" s="11">
        <v>14</v>
      </c>
      <c r="C12" t="s" s="11">
        <v>15</v>
      </c>
      <c r="D12" t="s" s="11">
        <v>16</v>
      </c>
      <c r="E12" s="12"/>
      <c r="F12" s="12"/>
      <c r="G12" s="13">
        <v>207.01</v>
      </c>
      <c r="H12" s="13">
        <f>E4+F12-G12</f>
        <v>7499.42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ht="14.05" customHeight="1">
      <c r="A13" s="14">
        <v>43946</v>
      </c>
      <c r="B13" t="s" s="11">
        <v>17</v>
      </c>
      <c r="C13" t="s" s="11">
        <v>18</v>
      </c>
      <c r="D13" t="s" s="11">
        <v>16</v>
      </c>
      <c r="E13" s="12"/>
      <c r="F13" s="12"/>
      <c r="G13" s="13">
        <v>14.33</v>
      </c>
      <c r="H13" s="13">
        <f>H12+F13-G13</f>
        <v>7485.09</v>
      </c>
      <c r="I13" t="s" s="6">
        <v>19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ht="20.05" customHeight="1">
      <c r="A14" s="14">
        <v>43946</v>
      </c>
      <c r="B14" t="s" s="11">
        <v>20</v>
      </c>
      <c r="C14" t="s" s="11">
        <v>21</v>
      </c>
      <c r="D14" t="s" s="11">
        <v>16</v>
      </c>
      <c r="E14" s="12"/>
      <c r="F14" s="12"/>
      <c r="G14" s="15">
        <v>108</v>
      </c>
      <c r="H14" s="15">
        <f>H13+F14-G14</f>
        <v>7377.09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ht="20.05" customHeight="1">
      <c r="A15" s="14">
        <v>43947</v>
      </c>
      <c r="B15" t="s" s="11">
        <v>22</v>
      </c>
      <c r="C15" t="s" s="11">
        <v>23</v>
      </c>
      <c r="D15" t="s" s="11">
        <v>16</v>
      </c>
      <c r="E15" s="12"/>
      <c r="F15" s="12"/>
      <c r="G15" s="15">
        <v>56</v>
      </c>
      <c r="H15" s="15">
        <f>H14+F15-G15</f>
        <v>7321.09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ht="20.05" customHeight="1">
      <c r="A16" s="14">
        <v>43951</v>
      </c>
      <c r="B16" t="s" s="11">
        <v>24</v>
      </c>
      <c r="C16" t="s" s="11">
        <v>25</v>
      </c>
      <c r="D16" s="12"/>
      <c r="E16" s="12"/>
      <c r="F16" s="13">
        <v>1903</v>
      </c>
      <c r="G16" s="12"/>
      <c r="H16" s="15">
        <f>H15+F16-G16</f>
        <v>9224.09</v>
      </c>
      <c r="I16" t="s" s="6">
        <v>26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ht="20.05" customHeight="1">
      <c r="A17" s="16">
        <v>43979</v>
      </c>
      <c r="B17" t="s" s="11">
        <v>27</v>
      </c>
      <c r="C17" t="s" s="11">
        <v>28</v>
      </c>
      <c r="D17" s="12"/>
      <c r="E17" s="12"/>
      <c r="F17" s="12"/>
      <c r="G17" s="15">
        <v>300</v>
      </c>
      <c r="H17" s="15">
        <f>H16+F17-G17</f>
        <v>8924.09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ht="26.05" customHeight="1">
      <c r="A18" s="14">
        <v>44010</v>
      </c>
      <c r="B18" t="s" s="11">
        <v>29</v>
      </c>
      <c r="C18" t="s" s="11">
        <v>30</v>
      </c>
      <c r="D18" s="13">
        <v>100497</v>
      </c>
      <c r="E18" s="12"/>
      <c r="F18" s="12"/>
      <c r="G18" s="13">
        <v>262.11</v>
      </c>
      <c r="H18" s="15">
        <f>H17+F18-G18</f>
        <v>8661.98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ht="20.05" customHeight="1">
      <c r="A19" s="14">
        <v>44055</v>
      </c>
      <c r="B19" t="s" s="11">
        <v>31</v>
      </c>
      <c r="C19" t="s" s="11">
        <v>32</v>
      </c>
      <c r="D19" t="s" s="11">
        <v>16</v>
      </c>
      <c r="E19" s="12"/>
      <c r="F19" s="12"/>
      <c r="G19" s="13">
        <v>130</v>
      </c>
      <c r="H19" s="15">
        <f>H18+F19-G19</f>
        <v>8531.98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ht="20.05" customHeight="1">
      <c r="A20" s="14">
        <v>44104</v>
      </c>
      <c r="B20" t="s" s="11">
        <v>24</v>
      </c>
      <c r="C20" t="s" s="11">
        <v>33</v>
      </c>
      <c r="D20" s="12"/>
      <c r="E20" s="12"/>
      <c r="F20" s="13">
        <v>1903</v>
      </c>
      <c r="G20" s="12"/>
      <c r="H20" s="15">
        <f>H19+F20-G20</f>
        <v>10434.98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ht="20.05" customHeight="1">
      <c r="A21" s="14">
        <v>44133</v>
      </c>
      <c r="B21" t="s" s="11">
        <v>34</v>
      </c>
      <c r="C21" t="s" s="11">
        <v>35</v>
      </c>
      <c r="D21" t="s" s="11">
        <v>16</v>
      </c>
      <c r="E21" s="12"/>
      <c r="F21" s="12"/>
      <c r="G21" s="15">
        <v>313.5</v>
      </c>
      <c r="H21" s="15">
        <f>H20+F21-G21</f>
        <v>10121.48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ht="20.05" customHeight="1">
      <c r="A22" s="14">
        <v>44133</v>
      </c>
      <c r="B22" t="s" s="11">
        <v>36</v>
      </c>
      <c r="C22" t="s" s="11">
        <v>37</v>
      </c>
      <c r="D22" t="s" s="11">
        <v>16</v>
      </c>
      <c r="E22" s="12"/>
      <c r="F22" s="12"/>
      <c r="G22" s="15">
        <v>11.3</v>
      </c>
      <c r="H22" s="15">
        <f>H21+F22-G22</f>
        <v>10110.18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ht="20.05" customHeight="1">
      <c r="A23" s="14">
        <v>44133</v>
      </c>
      <c r="B23" t="s" s="11">
        <v>36</v>
      </c>
      <c r="C23" t="s" s="11">
        <v>38</v>
      </c>
      <c r="D23" t="s" s="11">
        <v>16</v>
      </c>
      <c r="E23" s="12"/>
      <c r="F23" s="12"/>
      <c r="G23" s="13">
        <v>16.45</v>
      </c>
      <c r="H23" s="15">
        <f>H22+F23-G23</f>
        <v>10093.73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ht="20.05" customHeight="1">
      <c r="A24" s="14">
        <v>44156</v>
      </c>
      <c r="B24" t="s" s="11">
        <v>39</v>
      </c>
      <c r="C24" t="s" s="11">
        <v>40</v>
      </c>
      <c r="D24" t="s" s="11">
        <v>16</v>
      </c>
      <c r="E24" s="12"/>
      <c r="F24" s="12"/>
      <c r="G24" s="15">
        <v>55</v>
      </c>
      <c r="H24" s="15">
        <f>H23+F24-G24</f>
        <v>10038.73</v>
      </c>
      <c r="I24" t="s" s="6">
        <v>41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ht="20.05" customHeight="1">
      <c r="A25" s="14">
        <v>44156</v>
      </c>
      <c r="B25" t="s" s="11">
        <v>14</v>
      </c>
      <c r="C25" s="17">
        <v>44105</v>
      </c>
      <c r="D25" t="s" s="11">
        <v>16</v>
      </c>
      <c r="E25" s="12"/>
      <c r="F25" s="12"/>
      <c r="G25" s="15">
        <v>302.5</v>
      </c>
      <c r="H25" s="15">
        <f>H24+F25-G25</f>
        <v>9736.23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ht="20.05" customHeight="1">
      <c r="A26" s="14">
        <v>44156</v>
      </c>
      <c r="B26" t="s" s="11">
        <v>36</v>
      </c>
      <c r="C26" t="s" s="11">
        <v>42</v>
      </c>
      <c r="D26" t="s" s="11">
        <v>16</v>
      </c>
      <c r="E26" s="12"/>
      <c r="F26" s="12"/>
      <c r="G26" s="15">
        <v>12.4</v>
      </c>
      <c r="H26" s="15">
        <f>H25+F26-G26</f>
        <v>9723.83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ht="20.05" customHeight="1">
      <c r="A27" s="14">
        <v>44160</v>
      </c>
      <c r="B27" t="s" s="11">
        <v>43</v>
      </c>
      <c r="C27" t="s" s="11">
        <v>44</v>
      </c>
      <c r="D27" t="s" s="11">
        <v>16</v>
      </c>
      <c r="E27" s="12"/>
      <c r="F27" s="12"/>
      <c r="G27" s="15">
        <v>75</v>
      </c>
      <c r="H27" s="15">
        <f>H26+F27-G27</f>
        <v>9648.83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ht="20.05" customHeight="1">
      <c r="A28" s="18">
        <v>43847</v>
      </c>
      <c r="B28" t="s" s="11">
        <v>27</v>
      </c>
      <c r="C28" t="s" s="11">
        <v>45</v>
      </c>
      <c r="D28" s="12"/>
      <c r="E28" s="13">
        <v>100025</v>
      </c>
      <c r="F28" s="15">
        <v>31</v>
      </c>
      <c r="G28" s="12"/>
      <c r="H28" s="15">
        <f>H27+F28-G28</f>
        <v>9679.83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ht="20.05" customHeight="1">
      <c r="A29" s="10">
        <v>43871</v>
      </c>
      <c r="B29" t="s" s="11">
        <v>34</v>
      </c>
      <c r="C29" t="s" s="11">
        <v>46</v>
      </c>
      <c r="D29" t="s" s="11">
        <v>16</v>
      </c>
      <c r="E29" s="12"/>
      <c r="F29" s="12"/>
      <c r="G29" s="13">
        <v>418</v>
      </c>
      <c r="H29" s="15">
        <f>H28+F29-G29</f>
        <v>9261.83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ht="20.05" customHeight="1">
      <c r="A30" s="10">
        <v>43871</v>
      </c>
      <c r="B30" t="s" s="11">
        <v>17</v>
      </c>
      <c r="C30" t="s" s="11">
        <v>47</v>
      </c>
      <c r="D30" t="s" s="11">
        <v>16</v>
      </c>
      <c r="E30" s="12"/>
      <c r="F30" s="12"/>
      <c r="G30" s="13">
        <v>20</v>
      </c>
      <c r="H30" s="15">
        <f>H29+F30-G30</f>
        <v>9241.83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ht="20.05" customHeight="1">
      <c r="A31" s="10">
        <v>43920</v>
      </c>
      <c r="B31" t="s" s="11">
        <v>48</v>
      </c>
      <c r="C31" t="s" s="11">
        <v>49</v>
      </c>
      <c r="D31" t="s" s="11">
        <v>16</v>
      </c>
      <c r="E31" s="12"/>
      <c r="F31" s="12"/>
      <c r="G31" s="13">
        <v>420</v>
      </c>
      <c r="H31" s="15">
        <f>H30+F31-G31</f>
        <v>8821.83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ht="20.05" customHeight="1">
      <c r="A32" s="10">
        <v>43920</v>
      </c>
      <c r="B32" t="s" s="11">
        <v>50</v>
      </c>
      <c r="C32" t="s" s="11">
        <v>51</v>
      </c>
      <c r="D32" t="s" s="11">
        <v>16</v>
      </c>
      <c r="E32" s="12"/>
      <c r="F32" s="12"/>
      <c r="G32" s="13">
        <v>58</v>
      </c>
      <c r="H32" s="15">
        <f>H31+F32-G32</f>
        <v>8763.83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ht="20.05" customHeight="1">
      <c r="A33" t="s" s="11">
        <v>52</v>
      </c>
      <c r="B33" t="s" s="11">
        <v>53</v>
      </c>
      <c r="C33" t="s" s="11">
        <v>54</v>
      </c>
      <c r="D33" t="s" s="11">
        <v>16</v>
      </c>
      <c r="E33" s="12"/>
      <c r="F33" s="12"/>
      <c r="G33" s="13">
        <v>25</v>
      </c>
      <c r="H33" s="15">
        <f>H32+F33-G33</f>
        <v>8738.83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ht="20.05" customHeight="1">
      <c r="A34" s="12"/>
      <c r="B34" s="12"/>
      <c r="C34" s="12"/>
      <c r="D34" s="12"/>
      <c r="E34" s="12"/>
      <c r="F34" s="12"/>
      <c r="G34" s="12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ht="20.05" customHeight="1">
      <c r="A35" t="s" s="11">
        <v>55</v>
      </c>
      <c r="B35" t="s" s="11">
        <v>56</v>
      </c>
      <c r="C35" t="s" s="11">
        <v>57</v>
      </c>
      <c r="D35" s="12"/>
      <c r="E35" s="12"/>
      <c r="F35" s="13">
        <v>18.02</v>
      </c>
      <c r="G35" s="12"/>
      <c r="H35" s="19">
        <f>E5+F35</f>
        <v>2270.92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ht="20.25" customHeight="1">
      <c r="A36" s="12"/>
      <c r="B36" s="12"/>
      <c r="C36" s="12"/>
      <c r="D36" s="12"/>
      <c r="E36" s="12"/>
      <c r="F36" s="12"/>
      <c r="G36" s="12"/>
      <c r="H36" s="1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ht="14.05" customHeight="1">
      <c r="A37" s="3"/>
      <c r="B37" s="3"/>
      <c r="C37" s="3"/>
      <c r="D37" t="s" s="2">
        <v>58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ht="20.05" customHeight="1">
      <c r="A38" s="3"/>
      <c r="B38" s="3"/>
      <c r="C38" t="s" s="6">
        <v>2</v>
      </c>
      <c r="D38" s="15">
        <f>H33</f>
        <v>8738.83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ht="20.05" customHeight="1">
      <c r="A39" s="3"/>
      <c r="B39" s="3"/>
      <c r="C39" t="s" s="6">
        <v>3</v>
      </c>
      <c r="D39" s="15">
        <f>H35</f>
        <v>2270.92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ht="20.05" customHeight="1">
      <c r="A40" s="3"/>
      <c r="B40" s="3"/>
      <c r="C40" t="s" s="5">
        <v>4</v>
      </c>
      <c r="D40" s="19">
        <f>D39+D38</f>
        <v>11009.75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ht="20.0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ht="20.05" customHeight="1">
      <c r="A42" s="3"/>
      <c r="B42" s="3"/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ht="20.0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ht="20.0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ht="20.0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9" customHeight="1" outlineLevelRow="0" outlineLevelCol="0"/>
  <cols>
    <col min="1" max="1" width="39.5469" style="20" customWidth="1"/>
    <col min="2" max="2" width="22.2656" style="20" customWidth="1"/>
    <col min="3" max="3" width="17.4062" style="20" customWidth="1"/>
    <col min="4" max="4" width="17.6484" style="20" customWidth="1"/>
    <col min="5" max="5" width="16.2109" style="20" customWidth="1"/>
    <col min="6" max="6" width="46.0234" style="20" customWidth="1"/>
    <col min="7" max="16384" width="16.3516" style="20" customWidth="1"/>
  </cols>
  <sheetData>
    <row r="1" ht="50.7" customHeight="1">
      <c r="A1" t="s" s="21">
        <v>59</v>
      </c>
      <c r="B1" s="21"/>
      <c r="C1" s="21"/>
      <c r="D1" s="21"/>
      <c r="E1" s="21"/>
      <c r="F1" s="21"/>
    </row>
    <row r="2" ht="30.1" customHeight="1">
      <c r="A2" t="s" s="22">
        <v>60</v>
      </c>
      <c r="B2" s="23"/>
      <c r="C2" t="s" s="24">
        <v>61</v>
      </c>
      <c r="D2" t="s" s="24">
        <v>62</v>
      </c>
      <c r="E2" t="s" s="24">
        <v>63</v>
      </c>
      <c r="F2" t="s" s="25">
        <v>64</v>
      </c>
    </row>
    <row r="3" ht="30.1" customHeight="1">
      <c r="A3" t="s" s="26">
        <v>24</v>
      </c>
      <c r="B3" s="27"/>
      <c r="C3" s="28">
        <v>3806</v>
      </c>
      <c r="D3" s="28">
        <v>3806</v>
      </c>
      <c r="E3" s="28">
        <v>3806</v>
      </c>
      <c r="F3" s="29"/>
    </row>
    <row r="4" ht="29.7" customHeight="1">
      <c r="A4" t="s" s="30">
        <v>27</v>
      </c>
      <c r="B4" s="31"/>
      <c r="C4" s="32">
        <v>0</v>
      </c>
      <c r="D4" s="32">
        <v>31</v>
      </c>
      <c r="E4" s="32">
        <v>730</v>
      </c>
      <c r="F4" s="33"/>
    </row>
    <row r="5" ht="29.7" customHeight="1">
      <c r="A5" t="s" s="30">
        <v>65</v>
      </c>
      <c r="B5" s="31"/>
      <c r="C5" s="32">
        <v>0</v>
      </c>
      <c r="D5" s="32">
        <v>0</v>
      </c>
      <c r="E5" s="32">
        <v>10</v>
      </c>
      <c r="F5" s="33"/>
    </row>
    <row r="6" ht="29.7" customHeight="1">
      <c r="A6" t="s" s="30">
        <v>66</v>
      </c>
      <c r="B6" s="31"/>
      <c r="C6" s="32">
        <v>37.2</v>
      </c>
      <c r="D6" s="32">
        <v>0</v>
      </c>
      <c r="E6" s="32">
        <v>0</v>
      </c>
      <c r="F6" s="33"/>
    </row>
    <row r="7" ht="29.7" customHeight="1">
      <c r="A7" t="s" s="30">
        <v>67</v>
      </c>
      <c r="B7" s="31"/>
      <c r="C7" s="32">
        <v>12</v>
      </c>
      <c r="D7" s="32">
        <v>18.02</v>
      </c>
      <c r="E7" s="32">
        <v>16.22</v>
      </c>
      <c r="F7" s="33"/>
    </row>
    <row r="8" ht="29.7" customHeight="1">
      <c r="A8" t="s" s="30">
        <v>68</v>
      </c>
      <c r="B8" s="31"/>
      <c r="C8" s="32">
        <v>0</v>
      </c>
      <c r="D8" s="32">
        <v>0</v>
      </c>
      <c r="E8" s="32">
        <v>192</v>
      </c>
      <c r="F8" s="33"/>
    </row>
    <row r="9" ht="29.7" customHeight="1">
      <c r="A9" t="s" s="34">
        <v>69</v>
      </c>
      <c r="B9" s="31"/>
      <c r="C9" s="35">
        <f>SUM(C3:C7)</f>
        <v>3855.2</v>
      </c>
      <c r="D9" s="35">
        <f>SUM(D3:D7)</f>
        <v>3855.02</v>
      </c>
      <c r="E9" s="35">
        <f>SUM(E3:E8)</f>
        <v>4754.22</v>
      </c>
      <c r="F9" s="33"/>
    </row>
    <row r="10" ht="29.7" customHeight="1">
      <c r="A10" s="36"/>
      <c r="B10" s="31"/>
      <c r="C10" s="37"/>
      <c r="D10" s="37"/>
      <c r="E10" s="37"/>
      <c r="F10" s="33"/>
    </row>
    <row r="11" ht="29.7" customHeight="1">
      <c r="A11" t="s" s="38">
        <v>70</v>
      </c>
      <c r="B11" s="39"/>
      <c r="C11" s="40"/>
      <c r="D11" s="40"/>
      <c r="E11" s="40"/>
      <c r="F11" s="41"/>
    </row>
    <row r="12" ht="29.7" customHeight="1">
      <c r="A12" t="s" s="30">
        <v>71</v>
      </c>
      <c r="B12" t="s" s="42">
        <v>72</v>
      </c>
      <c r="C12" s="43">
        <v>2000</v>
      </c>
      <c r="D12" s="32">
        <v>1241.01</v>
      </c>
      <c r="E12" s="32">
        <v>492.9</v>
      </c>
      <c r="F12" s="33"/>
    </row>
    <row r="13" ht="29.7" customHeight="1">
      <c r="A13" s="36"/>
      <c r="B13" t="s" s="42">
        <v>73</v>
      </c>
      <c r="C13" s="32">
        <v>50</v>
      </c>
      <c r="D13" s="32">
        <v>74.48</v>
      </c>
      <c r="E13" s="32">
        <v>39</v>
      </c>
      <c r="F13" s="33"/>
    </row>
    <row r="14" ht="29.7" customHeight="1">
      <c r="A14" t="s" s="30">
        <v>74</v>
      </c>
      <c r="B14" t="s" s="42">
        <v>71</v>
      </c>
      <c r="C14" s="32">
        <v>100</v>
      </c>
      <c r="D14" s="32">
        <v>55</v>
      </c>
      <c r="E14" s="32">
        <v>128.11</v>
      </c>
      <c r="F14" s="33"/>
    </row>
    <row r="15" ht="29.7" customHeight="1">
      <c r="A15" s="36"/>
      <c r="B15" t="s" s="42">
        <v>75</v>
      </c>
      <c r="C15" s="32">
        <v>50</v>
      </c>
      <c r="D15" s="32">
        <v>0</v>
      </c>
      <c r="E15" s="32">
        <v>0</v>
      </c>
      <c r="F15" s="33"/>
    </row>
    <row r="16" ht="29.7" customHeight="1">
      <c r="A16" t="s" s="30">
        <v>76</v>
      </c>
      <c r="B16" t="s" s="42">
        <v>77</v>
      </c>
      <c r="C16" s="32">
        <v>400</v>
      </c>
      <c r="D16" s="32">
        <v>228</v>
      </c>
      <c r="E16" s="32">
        <v>140</v>
      </c>
      <c r="F16" s="33"/>
    </row>
    <row r="17" ht="29.7" customHeight="1">
      <c r="A17" s="36"/>
      <c r="B17" t="s" s="42">
        <v>78</v>
      </c>
      <c r="C17" s="32">
        <v>50</v>
      </c>
      <c r="D17" s="32">
        <v>0</v>
      </c>
      <c r="E17" s="32">
        <v>0</v>
      </c>
      <c r="F17" s="33"/>
    </row>
    <row r="18" ht="29.7" customHeight="1">
      <c r="A18" s="36"/>
      <c r="B18" t="s" s="42">
        <v>79</v>
      </c>
      <c r="C18" s="32">
        <v>15</v>
      </c>
      <c r="D18" s="32">
        <v>0</v>
      </c>
      <c r="E18" s="32">
        <v>228</v>
      </c>
      <c r="F18" s="33"/>
    </row>
    <row r="19" ht="29.7" customHeight="1">
      <c r="A19" t="s" s="30">
        <v>27</v>
      </c>
      <c r="B19" t="s" s="42">
        <v>80</v>
      </c>
      <c r="C19" s="32">
        <v>500</v>
      </c>
      <c r="D19" s="32">
        <v>300</v>
      </c>
      <c r="E19" s="32">
        <v>350</v>
      </c>
      <c r="F19" s="33"/>
    </row>
    <row r="20" ht="29.7" customHeight="1">
      <c r="A20" s="36"/>
      <c r="B20" t="s" s="42">
        <v>78</v>
      </c>
      <c r="C20" s="32">
        <v>50</v>
      </c>
      <c r="D20" s="32">
        <v>0</v>
      </c>
      <c r="E20" s="32">
        <v>322</v>
      </c>
      <c r="F20" s="33"/>
    </row>
    <row r="21" ht="29.7" customHeight="1">
      <c r="A21" s="36"/>
      <c r="B21" t="s" s="42">
        <v>81</v>
      </c>
      <c r="C21" s="32">
        <v>50</v>
      </c>
      <c r="D21" s="32">
        <v>300</v>
      </c>
      <c r="E21" s="32">
        <v>0</v>
      </c>
      <c r="F21" s="33"/>
    </row>
    <row r="22" ht="29.7" customHeight="1">
      <c r="A22" s="36"/>
      <c r="B22" t="s" s="42">
        <v>82</v>
      </c>
      <c r="C22" s="32">
        <v>25</v>
      </c>
      <c r="D22" s="32">
        <v>25</v>
      </c>
      <c r="E22" s="32">
        <v>44</v>
      </c>
      <c r="F22" s="33"/>
    </row>
    <row r="23" ht="29.7" customHeight="1">
      <c r="A23" t="s" s="30">
        <v>83</v>
      </c>
      <c r="B23" t="s" s="42">
        <v>84</v>
      </c>
      <c r="C23" s="32">
        <v>150</v>
      </c>
      <c r="D23" s="32">
        <v>0</v>
      </c>
      <c r="E23" s="32">
        <v>120</v>
      </c>
      <c r="F23" s="33"/>
    </row>
    <row r="24" ht="29.7" customHeight="1">
      <c r="A24" t="s" s="30">
        <v>22</v>
      </c>
      <c r="B24" t="s" s="42">
        <v>85</v>
      </c>
      <c r="C24" s="32">
        <v>58</v>
      </c>
      <c r="D24" s="32">
        <v>114</v>
      </c>
      <c r="E24" s="32">
        <v>55</v>
      </c>
      <c r="F24" t="s" s="44">
        <v>86</v>
      </c>
    </row>
    <row r="25" ht="29.7" customHeight="1">
      <c r="A25" t="s" s="30">
        <v>29</v>
      </c>
      <c r="B25" s="31"/>
      <c r="C25" s="32">
        <v>300</v>
      </c>
      <c r="D25" s="32">
        <v>262.11</v>
      </c>
      <c r="E25" s="32">
        <v>252.52</v>
      </c>
      <c r="F25" s="33"/>
    </row>
    <row r="26" ht="29.7" customHeight="1">
      <c r="A26" t="s" s="30">
        <v>87</v>
      </c>
      <c r="B26" s="31"/>
      <c r="C26" s="32">
        <v>70</v>
      </c>
      <c r="D26" s="32">
        <v>0</v>
      </c>
      <c r="E26" s="32">
        <v>0</v>
      </c>
      <c r="F26" s="33"/>
    </row>
    <row r="27" ht="29.7" customHeight="1">
      <c r="A27" t="s" s="30">
        <v>88</v>
      </c>
      <c r="B27" s="31"/>
      <c r="C27" s="32">
        <v>40</v>
      </c>
      <c r="D27" s="32">
        <v>0</v>
      </c>
      <c r="E27" s="32">
        <v>40</v>
      </c>
      <c r="F27" s="33"/>
    </row>
    <row r="28" ht="29.7" customHeight="1">
      <c r="A28" t="s" s="30">
        <v>89</v>
      </c>
      <c r="B28" s="31"/>
      <c r="C28" s="32">
        <v>50</v>
      </c>
      <c r="D28" s="32">
        <v>0</v>
      </c>
      <c r="E28" s="32">
        <v>170</v>
      </c>
      <c r="F28" s="33"/>
    </row>
    <row r="29" ht="29.7" customHeight="1">
      <c r="A29" t="s" s="30">
        <v>31</v>
      </c>
      <c r="B29" t="s" s="42">
        <v>90</v>
      </c>
      <c r="C29" s="32">
        <v>200</v>
      </c>
      <c r="D29" s="32">
        <v>130</v>
      </c>
      <c r="E29" s="32">
        <v>120</v>
      </c>
      <c r="F29" s="33"/>
    </row>
    <row r="30" ht="29.7" customHeight="1">
      <c r="A30" t="s" s="30">
        <v>43</v>
      </c>
      <c r="B30" s="31"/>
      <c r="C30" s="43">
        <v>1200</v>
      </c>
      <c r="D30" s="32">
        <v>75</v>
      </c>
      <c r="E30" s="32">
        <v>0</v>
      </c>
      <c r="F30" s="33"/>
    </row>
    <row r="31" ht="29.7" customHeight="1">
      <c r="A31" t="s" s="45">
        <v>91</v>
      </c>
      <c r="B31" s="31"/>
      <c r="C31" s="46">
        <f>SUM(C12:C30)</f>
        <v>5358</v>
      </c>
      <c r="D31" s="35">
        <f>SUM(D12:D30)</f>
        <v>2804.6</v>
      </c>
      <c r="E31" s="35">
        <f>SUM(E12:E30)</f>
        <v>2501.53</v>
      </c>
      <c r="F31" s="33"/>
    </row>
    <row r="32" ht="29.7" customHeight="1">
      <c r="A32" s="47"/>
      <c r="B32" s="31"/>
      <c r="C32" s="48"/>
      <c r="D32" s="48"/>
      <c r="E32" s="37"/>
      <c r="F32" s="33"/>
    </row>
    <row r="33" ht="29.7" customHeight="1">
      <c r="A33" t="s" s="49">
        <v>92</v>
      </c>
      <c r="B33" s="50"/>
      <c r="C33" s="51">
        <f>C9-C31</f>
        <v>-1502.8</v>
      </c>
      <c r="D33" s="51">
        <f>D9-D31</f>
        <v>1050.42</v>
      </c>
      <c r="E33" s="51">
        <f>E9-E31</f>
        <v>2252.69</v>
      </c>
      <c r="F33" s="52"/>
    </row>
    <row r="34" ht="29.7" customHeight="1">
      <c r="A34" t="s" s="53">
        <v>93</v>
      </c>
      <c r="B34" s="54"/>
      <c r="C34" s="51">
        <v>9959.530000000001</v>
      </c>
      <c r="D34" s="51">
        <v>9959.33</v>
      </c>
      <c r="E34" s="51">
        <v>7706.64</v>
      </c>
      <c r="F34" s="41"/>
    </row>
    <row r="35" ht="29.7" customHeight="1">
      <c r="A35" t="s" s="53">
        <v>94</v>
      </c>
      <c r="B35" s="54"/>
      <c r="C35" s="51">
        <f>C34+C33</f>
        <v>8456.73</v>
      </c>
      <c r="D35" s="51">
        <f>D34+D33</f>
        <v>11009.75</v>
      </c>
      <c r="E35" s="51">
        <f>E33+E34</f>
        <v>9959.33</v>
      </c>
      <c r="F35" s="41"/>
    </row>
    <row r="36" ht="29.7" customHeight="1">
      <c r="A36" t="s" s="30">
        <v>95</v>
      </c>
      <c r="B36" s="31"/>
      <c r="C36" s="37"/>
      <c r="D36" s="37"/>
      <c r="E36" s="37"/>
      <c r="F36" s="33"/>
    </row>
    <row r="37" ht="29.7" customHeight="1">
      <c r="A37" t="s" s="30">
        <v>96</v>
      </c>
      <c r="B37" s="31"/>
      <c r="C37" s="37"/>
      <c r="D37" s="37"/>
      <c r="E37" s="37"/>
      <c r="F37" s="33"/>
    </row>
    <row r="38" ht="29.7" customHeight="1">
      <c r="A38" t="s" s="55">
        <v>97</v>
      </c>
      <c r="B38" s="31"/>
      <c r="C38" s="35">
        <v>8456.73</v>
      </c>
      <c r="D38" s="35">
        <f>SUM(D35:D37)</f>
        <v>11009.75</v>
      </c>
      <c r="E38" s="35">
        <v>9959.33</v>
      </c>
      <c r="F38" s="33"/>
    </row>
    <row r="39" ht="29.7" customHeight="1">
      <c r="A39" s="36"/>
      <c r="B39" s="31"/>
      <c r="C39" s="37"/>
      <c r="D39" s="37"/>
      <c r="E39" s="37"/>
      <c r="F39" s="33"/>
    </row>
    <row r="40" ht="29.7" customHeight="1">
      <c r="A40" t="s" s="56">
        <v>98</v>
      </c>
      <c r="B40" t="s" s="57">
        <v>99</v>
      </c>
      <c r="C40" t="s" s="58">
        <v>100</v>
      </c>
      <c r="D40" t="s" s="58">
        <v>101</v>
      </c>
      <c r="E40" s="40"/>
      <c r="F40" s="41"/>
    </row>
    <row r="41" ht="29.7" customHeight="1">
      <c r="A41" t="s" s="30">
        <v>102</v>
      </c>
      <c r="B41" s="59">
        <v>2252.9</v>
      </c>
      <c r="C41" s="60">
        <v>2270.92</v>
      </c>
      <c r="D41" s="61">
        <v>2252.9</v>
      </c>
      <c r="E41" s="37"/>
      <c r="F41" s="33"/>
    </row>
    <row r="42" ht="29.7" customHeight="1">
      <c r="A42" t="s" s="30">
        <v>103</v>
      </c>
      <c r="B42" s="62">
        <v>7706.43</v>
      </c>
      <c r="C42" s="60">
        <v>8738.83</v>
      </c>
      <c r="D42" s="60">
        <v>7706.43</v>
      </c>
      <c r="E42" s="37"/>
      <c r="F42" s="33"/>
    </row>
    <row r="43" ht="29.7" customHeight="1">
      <c r="A43" t="s" s="30">
        <v>104</v>
      </c>
      <c r="B43" s="63">
        <f>B42+B41</f>
        <v>9959.33</v>
      </c>
      <c r="C43" s="64">
        <f>C42+C41</f>
        <v>11009.75</v>
      </c>
      <c r="D43" s="60">
        <v>9959.33</v>
      </c>
      <c r="E43" s="37"/>
      <c r="F43" s="3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7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3.9" customHeight="1" outlineLevelRow="0" outlineLevelCol="0"/>
  <cols>
    <col min="1" max="1" width="47.1719" style="65" customWidth="1"/>
    <col min="2" max="2" width="21.4297" style="65" customWidth="1"/>
    <col min="3" max="5" width="16.4297" style="65" customWidth="1"/>
    <col min="6" max="16384" width="16.3516" style="65" customWidth="1"/>
  </cols>
  <sheetData>
    <row r="1" ht="14.6" customHeight="1">
      <c r="A1" t="s" s="66">
        <v>105</v>
      </c>
      <c r="B1" s="66"/>
      <c r="C1" s="66"/>
      <c r="D1" s="66"/>
      <c r="E1" s="66"/>
    </row>
    <row r="2" ht="16.15" customHeight="1">
      <c r="A2" s="37"/>
      <c r="B2" s="37"/>
      <c r="C2" s="37"/>
      <c r="D2" s="37"/>
      <c r="E2" s="37"/>
    </row>
    <row r="3" ht="16.15" customHeight="1">
      <c r="A3" s="67"/>
      <c r="B3" s="67"/>
      <c r="C3" s="67"/>
      <c r="D3" s="67"/>
      <c r="E3" s="67"/>
    </row>
    <row r="4" ht="16.15" customHeight="1">
      <c r="A4" t="s" s="68">
        <v>1</v>
      </c>
      <c r="B4" t="s" s="69">
        <v>106</v>
      </c>
      <c r="C4" s="70">
        <v>2020</v>
      </c>
      <c r="D4" s="71"/>
      <c r="E4" s="71"/>
    </row>
    <row r="5" ht="15.95" customHeight="1">
      <c r="A5" s="72"/>
      <c r="B5" s="27"/>
      <c r="C5" s="37"/>
      <c r="D5" s="37"/>
      <c r="E5" s="37"/>
    </row>
    <row r="6" ht="15.95" customHeight="1">
      <c r="A6" t="s" s="73">
        <v>107</v>
      </c>
      <c r="B6" s="74">
        <v>2252.9</v>
      </c>
      <c r="C6" s="37"/>
      <c r="D6" s="37"/>
      <c r="E6" s="37"/>
    </row>
    <row r="7" ht="15.95" customHeight="1">
      <c r="A7" t="s" s="73">
        <v>108</v>
      </c>
      <c r="B7" s="75">
        <v>7706.43</v>
      </c>
      <c r="C7" s="37"/>
      <c r="D7" s="37"/>
      <c r="E7" s="37"/>
    </row>
    <row r="8" ht="15.95" customHeight="1">
      <c r="A8" t="s" s="73">
        <v>109</v>
      </c>
      <c r="B8" s="76"/>
      <c r="C8" s="37"/>
      <c r="D8" s="37"/>
      <c r="E8" s="37"/>
    </row>
    <row r="9" ht="15.95" customHeight="1">
      <c r="A9" t="s" s="73">
        <v>110</v>
      </c>
      <c r="B9" s="76"/>
      <c r="C9" s="37"/>
      <c r="D9" s="37"/>
      <c r="E9" s="37"/>
    </row>
    <row r="10" ht="15.95" customHeight="1">
      <c r="A10" t="s" s="77">
        <v>111</v>
      </c>
      <c r="B10" s="76"/>
      <c r="C10" s="35">
        <v>9959.33</v>
      </c>
      <c r="D10" s="37"/>
      <c r="E10" s="78"/>
    </row>
    <row r="11" ht="15.95" customHeight="1">
      <c r="A11" s="79"/>
      <c r="B11" s="80"/>
      <c r="C11" s="37"/>
      <c r="D11" s="37"/>
      <c r="E11" s="78"/>
    </row>
    <row r="12" ht="15.95" customHeight="1">
      <c r="A12" s="79"/>
      <c r="B12" s="80"/>
      <c r="C12" s="37"/>
      <c r="D12" s="37"/>
      <c r="E12" s="81"/>
    </row>
    <row r="13" ht="15.95" customHeight="1">
      <c r="A13" t="s" s="73">
        <v>112</v>
      </c>
      <c r="B13" s="82">
        <v>31</v>
      </c>
      <c r="C13" s="37"/>
      <c r="D13" s="37"/>
      <c r="E13" s="37"/>
    </row>
    <row r="14" ht="15.95" customHeight="1">
      <c r="A14" t="s" s="73">
        <v>24</v>
      </c>
      <c r="B14" s="82">
        <v>3806</v>
      </c>
      <c r="C14" s="37"/>
      <c r="D14" s="37"/>
      <c r="E14" s="37"/>
    </row>
    <row r="15" ht="15.95" customHeight="1">
      <c r="A15" t="s" s="73">
        <v>113</v>
      </c>
      <c r="B15" s="82">
        <v>18.02</v>
      </c>
      <c r="C15" s="37"/>
      <c r="D15" s="37"/>
      <c r="E15" s="37"/>
    </row>
    <row r="16" ht="15.95" customHeight="1">
      <c r="A16" t="s" s="77">
        <v>114</v>
      </c>
      <c r="B16" s="80"/>
      <c r="C16" s="35">
        <v>3855.02</v>
      </c>
      <c r="D16" s="37"/>
      <c r="E16" s="37"/>
    </row>
    <row r="17" ht="15.95" customHeight="1">
      <c r="A17" s="83"/>
      <c r="B17" s="80"/>
      <c r="C17" s="37"/>
      <c r="D17" s="37"/>
      <c r="E17" s="37"/>
    </row>
    <row r="18" ht="15.95" customHeight="1">
      <c r="A18" t="s" s="73">
        <v>115</v>
      </c>
      <c r="B18" s="82">
        <v>1563.59</v>
      </c>
      <c r="C18" s="37"/>
      <c r="D18" s="37"/>
      <c r="E18" s="37"/>
    </row>
    <row r="19" ht="15.95" customHeight="1">
      <c r="A19" t="s" s="73">
        <v>72</v>
      </c>
      <c r="B19" s="82">
        <v>1241.01</v>
      </c>
      <c r="C19" s="37"/>
      <c r="D19" s="37"/>
      <c r="E19" s="37"/>
    </row>
    <row r="20" ht="15.95" customHeight="1">
      <c r="A20" s="77"/>
      <c r="B20" s="80"/>
      <c r="C20" s="46">
        <v>2804.6</v>
      </c>
      <c r="D20" s="37"/>
      <c r="E20" s="37"/>
    </row>
    <row r="21" ht="15.95" customHeight="1">
      <c r="A21" s="77"/>
      <c r="B21" s="80"/>
      <c r="C21" s="37"/>
      <c r="D21" s="37"/>
      <c r="E21" s="37"/>
    </row>
    <row r="22" ht="15.95" customHeight="1">
      <c r="A22" t="s" s="84">
        <v>116</v>
      </c>
      <c r="B22" s="85"/>
      <c r="C22" s="86">
        <f>C10+C16-C20</f>
        <v>11009.75</v>
      </c>
      <c r="D22" s="87"/>
      <c r="E22" s="87"/>
    </row>
    <row r="23" ht="15.95" customHeight="1">
      <c r="A23" s="79"/>
      <c r="B23" s="80"/>
      <c r="C23" s="37"/>
      <c r="D23" s="37"/>
      <c r="E23" s="37"/>
    </row>
    <row r="24" ht="15.95" customHeight="1">
      <c r="A24" t="s" s="88">
        <v>58</v>
      </c>
      <c r="B24" s="80"/>
      <c r="C24" s="37"/>
      <c r="D24" s="37"/>
      <c r="E24" s="37"/>
    </row>
    <row r="25" ht="15.95" customHeight="1">
      <c r="A25" s="88"/>
      <c r="B25" s="80"/>
      <c r="C25" s="37"/>
      <c r="D25" s="37"/>
      <c r="E25" s="37"/>
    </row>
    <row r="26" ht="15.95" customHeight="1">
      <c r="A26" t="s" s="73">
        <v>117</v>
      </c>
      <c r="B26" s="82">
        <v>2270.92</v>
      </c>
      <c r="C26" s="37"/>
      <c r="D26" s="37"/>
      <c r="E26" s="37"/>
    </row>
    <row r="27" ht="15.95" customHeight="1">
      <c r="A27" t="s" s="73">
        <v>118</v>
      </c>
      <c r="B27" s="82">
        <v>8738.83</v>
      </c>
      <c r="C27" s="37"/>
      <c r="D27" s="37"/>
      <c r="E27" s="37"/>
    </row>
    <row r="28" ht="15.95" customHeight="1">
      <c r="A28" t="s" s="77">
        <v>116</v>
      </c>
      <c r="B28" s="80"/>
      <c r="C28" s="35">
        <v>11009.73</v>
      </c>
      <c r="D28" s="37"/>
      <c r="E28" s="37"/>
    </row>
    <row r="29" ht="15.95" customHeight="1">
      <c r="A29" t="s" s="73">
        <v>109</v>
      </c>
      <c r="B29" s="82">
        <v>0</v>
      </c>
      <c r="C29" s="37"/>
      <c r="D29" s="37"/>
      <c r="E29" s="37"/>
    </row>
    <row r="30" ht="15.95" customHeight="1">
      <c r="A30" t="s" s="73">
        <v>110</v>
      </c>
      <c r="B30" s="82">
        <v>0</v>
      </c>
      <c r="C30" s="37"/>
      <c r="D30" s="37"/>
      <c r="E30" s="37"/>
    </row>
    <row r="31" ht="15.95" customHeight="1">
      <c r="A31" t="s" s="84">
        <v>116</v>
      </c>
      <c r="B31" s="85"/>
      <c r="C31" s="86">
        <v>11009.73</v>
      </c>
      <c r="D31" s="87"/>
      <c r="E31" s="87"/>
    </row>
    <row r="32" ht="15.95" customHeight="1">
      <c r="A32" s="89"/>
      <c r="B32" s="31"/>
      <c r="C32" s="37"/>
      <c r="D32" s="37"/>
      <c r="E32" s="37"/>
    </row>
    <row r="33" ht="15.95" customHeight="1">
      <c r="A33" s="36"/>
      <c r="B33" s="31"/>
      <c r="C33" s="37"/>
      <c r="D33" s="37"/>
      <c r="E33" s="37"/>
    </row>
    <row r="34" ht="15.95" customHeight="1">
      <c r="A34" s="36"/>
      <c r="B34" s="31"/>
      <c r="C34" s="37"/>
      <c r="D34" s="37"/>
      <c r="E34" s="37"/>
    </row>
    <row r="35" ht="15.95" customHeight="1">
      <c r="A35" s="36"/>
      <c r="B35" s="31"/>
      <c r="C35" s="37"/>
      <c r="D35" s="37"/>
      <c r="E35" s="37"/>
    </row>
    <row r="36" ht="15.95" customHeight="1">
      <c r="A36" s="36"/>
      <c r="B36" s="31"/>
      <c r="C36" s="37"/>
      <c r="D36" s="37"/>
      <c r="E36" s="37"/>
    </row>
    <row r="37" ht="15.95" customHeight="1">
      <c r="A37" s="36"/>
      <c r="B37" s="31"/>
      <c r="C37" s="37"/>
      <c r="D37" s="37"/>
      <c r="E37" s="37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